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ECF0FF74-7B6D-425A-A8EE-48CA02D9AB54}" xr6:coauthVersionLast="43" xr6:coauthVersionMax="43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<sst xmlns="http://schemas.openxmlformats.org/spreadsheetml/2006/main" count="254" uniqueCount="152">
  <si>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</si>
  <si>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</si>
  <si>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</si>
  <si>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</si>
  <si>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</si>
  <si>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</si>
  <si>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</si>
  <si>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</si>
  <si>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</si>
  <si>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</si>
  <si>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</si>
  <si>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</si>
  <si>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</si>
  <si>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</si>
  <si>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</si>
  <si>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</si>
  <si>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</si>
  <si>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</si>
  <si>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</si>
  <si>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</si>
  <si>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</si>
  <si>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</si>
  <si>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</si>
  <si>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</si>
  <si>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</si>
  <si>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</si>
  <si>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</si>
  <si>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</si>
  <si>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</si>
  <si>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</si>
  <si>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</si>
  <si>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</si>
  <si>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</si>
  <si>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</si>
  <si>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</si>
  <si>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</si>
  <si>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</si>
  <si>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</si>
  <si>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</si>
  <si>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</si>
  <si>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</si>
  <si>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</si>
  <si>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</si>
  <si>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</si>
  <si>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</si>
  <si>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</si>
  <si>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</si>
  <si>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</si>
  <si>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</si>
  <si>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</si>
  <si>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</si>
  <si>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</si>
  <si>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</si>
  <si>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</si>
  <si>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</si>
  <si>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</si>
  <si>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</si>
  <si>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</si>
  <si>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</si>
  <si>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</si>
  <si>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</si>
  <si>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</si>
  <si>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</si>
  <si>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</si>
  <si>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</si>
  <si>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</si>
  <si>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</si>
  <si>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</si>
  <si>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</si>
  <si>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</si>
  <si>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</si>
  <si>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</si>
  <si>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</si>
  <si>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</si>
  <si>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</si>
  <si>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</si>
  <si>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</si>
  <si>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</si>
  <si>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</si>
  <si>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</si>
  <si>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</si>
  <si>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</si>
  <si>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</si>
  <si>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</si>
  <si>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</si>
  <si>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</si>
  <si>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</si>
  <si>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</si>
  <si>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</si>
  <si>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</si>
  <si>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</si>
  <si>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</si>
  <si>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</si>
  <si>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</si>
  <si>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</si>
  <si>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</si>
  <si>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</si>
  <si>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</si>
  <si>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</si>
  <si>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</si>
  <si>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</si>
  <si>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</si>
  <si>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</si>
  <si>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</si>
  <si>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</si>
  <si>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</si>
  <si>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</si>
  <si>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</si>
  <si>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</si>
  <si>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</si>
  <si>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</si>
  <si>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</si>
  <si>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</si>
  <si>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</si>
  <si>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</si>
  <si>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</si>
  <si>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</si>
  <si>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</si>
  <si>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</si>
  <si>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</si>
  <si>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</si>
  <si>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</si>
  <si>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</si>
  <si>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</si>
  <si>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</si>
  <si>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</si>
  <si>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</si>
  <si>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</si>
  <si>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</si>
  <si>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</si>
  <si>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</si>
  <si>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</si>
  <si>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</si>
  <si>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</si>
  <si>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</si>
  <si>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</si>
  <si>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</si>
  <si>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</si>
  <si>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</si>
  <si>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</si>
  <si>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Bai Hotel</t>
  </si>
  <si>
    <t>Vicente Vosotros</t>
  </si>
  <si>
    <t>Singapore RCSW</t>
  </si>
  <si>
    <t>Cebu Grand Hotel</t>
  </si>
  <si>
    <t>Dimsum Mactan</t>
  </si>
  <si>
    <t>CNU Waiting Shed</t>
  </si>
  <si>
    <t>Robinsons Galleria</t>
  </si>
  <si>
    <t>Casino Espanol</t>
  </si>
  <si>
    <t>District 3860 Bloodletting Activity</t>
  </si>
  <si>
    <t>Philippine Red Cross</t>
  </si>
  <si>
    <t>Upgrading of Rotary Waiting Shed at Cebu Normal University</t>
  </si>
  <si>
    <t>General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</si>
</sst>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8" zoomScale="120" zoomScaleNormal="200" zoomScalePageLayoutView="120" workbookViewId="0">
      <selection activeCell="L25" sqref="L25:M25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43692</v>
      </c>
      <c r="P8" s="96"/>
    </row>
    <row r="9" spans="1:16" s="34" customFormat="1" ht="14.1" customHeight="1" thickTop="1">
      <c r="A9" s="178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>
      <c r="A11" s="179"/>
      <c r="B11" s="151">
        <v>43648</v>
      </c>
      <c r="C11" s="152"/>
      <c r="D11" s="111">
        <v>34</v>
      </c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/>
      <c r="C12" s="154"/>
      <c r="D12" s="102"/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9"/>
      <c r="B13" s="153">
        <v>43669</v>
      </c>
      <c r="C13" s="154"/>
      <c r="D13" s="102">
        <v>42</v>
      </c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9"/>
      <c r="B15" s="153">
        <v>43662</v>
      </c>
      <c r="C15" s="154"/>
      <c r="D15" s="97"/>
      <c r="E15" s="98"/>
      <c r="F15" s="99">
        <v>15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143</v>
      </c>
    </row>
    <row r="16" spans="1:16" s="36" customFormat="1" ht="12" customHeight="1" thickTop="1" thickBot="1">
      <c r="A16" s="179"/>
      <c r="B16" s="153">
        <v>43676</v>
      </c>
      <c r="C16" s="154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5" t="s">
        <v>144</v>
      </c>
    </row>
    <row r="17" spans="1:16" s="36" customFormat="1" ht="12" customHeight="1" thickTop="1" thickBot="1">
      <c r="A17" s="179"/>
      <c r="B17" s="153">
        <v>43653</v>
      </c>
      <c r="C17" s="154"/>
      <c r="D17" s="81"/>
      <c r="E17" s="68"/>
      <c r="F17" s="68"/>
      <c r="G17" s="68"/>
      <c r="H17" s="69"/>
      <c r="I17" s="70"/>
      <c r="J17" s="63">
        <v>36</v>
      </c>
      <c r="K17" s="63"/>
      <c r="L17" s="71"/>
      <c r="M17" s="61"/>
      <c r="N17" s="61"/>
      <c r="O17" s="66"/>
      <c r="P17" s="45" t="s">
        <v>140</v>
      </c>
    </row>
    <row r="18" spans="1:16" s="36" customFormat="1" ht="12" customHeight="1" thickTop="1" thickBot="1">
      <c r="A18" s="179"/>
      <c r="B18" s="153">
        <v>43676</v>
      </c>
      <c r="C18" s="154"/>
      <c r="D18" s="60"/>
      <c r="E18" s="61"/>
      <c r="F18" s="61"/>
      <c r="G18" s="61"/>
      <c r="H18" s="61"/>
      <c r="I18" s="62"/>
      <c r="J18" s="63">
        <v>9</v>
      </c>
      <c r="K18" s="63"/>
      <c r="L18" s="64"/>
      <c r="M18" s="65"/>
      <c r="N18" s="61"/>
      <c r="O18" s="66"/>
      <c r="P18" s="45" t="s">
        <v>142</v>
      </c>
    </row>
    <row r="19" spans="1:16" s="36" customFormat="1" ht="12" customHeight="1" thickTop="1" thickBot="1">
      <c r="A19" s="179"/>
      <c r="B19" s="153">
        <v>43674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15</v>
      </c>
      <c r="M19" s="63"/>
      <c r="N19" s="62"/>
      <c r="O19" s="173"/>
      <c r="P19" s="45" t="s">
        <v>145</v>
      </c>
    </row>
    <row r="20" spans="1:16" s="36" customFormat="1" ht="12" customHeight="1" thickTop="1" thickBot="1">
      <c r="A20" s="179"/>
      <c r="B20" s="153">
        <v>43674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16</v>
      </c>
      <c r="M20" s="63"/>
      <c r="N20" s="62"/>
      <c r="O20" s="173"/>
      <c r="P20" s="45" t="s">
        <v>146</v>
      </c>
    </row>
    <row r="21" spans="1:16" s="36" customFormat="1" ht="12" customHeight="1" thickTop="1" thickBot="1">
      <c r="A21" s="179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9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9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9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>
        <v>43655</v>
      </c>
      <c r="C27" s="182"/>
      <c r="D27" s="183"/>
      <c r="E27" s="174"/>
      <c r="F27" s="174"/>
      <c r="G27" s="174"/>
      <c r="H27" s="174"/>
      <c r="I27" s="174"/>
      <c r="J27" s="174"/>
      <c r="K27" s="174"/>
      <c r="L27" s="175"/>
      <c r="M27" s="175"/>
      <c r="N27" s="176">
        <v>3</v>
      </c>
      <c r="O27" s="177"/>
      <c r="P27" s="46" t="s">
        <v>147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45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46" zoomScale="120" zoomScaleNormal="200" zoomScalePageLayoutView="120" workbookViewId="0">
      <selection activeCell="Q6" sqref="Q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43647</v>
      </c>
      <c r="U3" s="254"/>
      <c r="V3" s="254"/>
      <c r="W3" s="280">
        <f>'Summary of Activities'!O8</f>
        <v>43692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43674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>
        <v>14</v>
      </c>
      <c r="Q6" s="50">
        <v>10000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149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43674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>
        <v>45</v>
      </c>
      <c r="K11" s="50">
        <v>25000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150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151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45</v>
      </c>
      <c r="I49" s="278"/>
      <c r="J49" s="271">
        <f>K6+K11+K16+K21+K26+K31+K36+K41</f>
        <v>25000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14</v>
      </c>
      <c r="I51" s="278"/>
      <c r="J51" s="271">
        <f>Q6+Q11+Q16+Q21+Q26+Q31+Q36+Q41</f>
        <v>10000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59</v>
      </c>
      <c r="I54" s="262"/>
      <c r="J54" s="258">
        <f>SUM(J47:L52)</f>
        <v>35000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2019-08-14T14:21:03Z</dcterms:modified>
</cp:coreProperties>
</file>